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LARD\CHAMP DEP ED1 ED2 ED3\2024-2025\ED3\"/>
    </mc:Choice>
  </mc:AlternateContent>
  <bookViews>
    <workbookView xWindow="120" yWindow="30" windowWidth="18920" windowHeight="8510"/>
  </bookViews>
  <sheets>
    <sheet name="ED3" sheetId="1" r:id="rId1"/>
  </sheets>
  <calcPr calcId="162913"/>
</workbook>
</file>

<file path=xl/calcChain.xml><?xml version="1.0" encoding="utf-8"?>
<calcChain xmlns="http://schemas.openxmlformats.org/spreadsheetml/2006/main">
  <c r="J31" i="1" l="1"/>
  <c r="D31" i="1"/>
  <c r="K29" i="1"/>
  <c r="F29" i="1"/>
  <c r="E29" i="1"/>
  <c r="H29" i="1" s="1"/>
  <c r="J28" i="1"/>
  <c r="D28" i="1"/>
  <c r="L27" i="1"/>
  <c r="N27" i="1" s="1"/>
  <c r="J27" i="1"/>
  <c r="I27" i="1"/>
  <c r="O27" i="1" s="1"/>
  <c r="H27" i="1"/>
  <c r="D27" i="1"/>
  <c r="J26" i="1"/>
  <c r="D26" i="1"/>
  <c r="L25" i="1"/>
  <c r="N25" i="1" s="1"/>
  <c r="J25" i="1"/>
  <c r="I25" i="1"/>
  <c r="O25" i="1" s="1"/>
  <c r="H25" i="1"/>
  <c r="D25" i="1"/>
  <c r="J24" i="1"/>
  <c r="D24" i="1"/>
  <c r="L23" i="1"/>
  <c r="J23" i="1"/>
  <c r="I23" i="1"/>
  <c r="I29" i="1" s="1"/>
  <c r="H23" i="1"/>
  <c r="D23" i="1"/>
  <c r="J21" i="1"/>
  <c r="D21" i="1"/>
  <c r="J19" i="1"/>
  <c r="C23" i="1" s="1"/>
  <c r="E19" i="1"/>
  <c r="K16" i="1"/>
  <c r="F16" i="1"/>
  <c r="E16" i="1"/>
  <c r="L14" i="1"/>
  <c r="N14" i="1" s="1"/>
  <c r="I14" i="1"/>
  <c r="O14" i="1" s="1"/>
  <c r="H14" i="1"/>
  <c r="L12" i="1"/>
  <c r="N12" i="1" s="1"/>
  <c r="I12" i="1"/>
  <c r="O12" i="1" s="1"/>
  <c r="H12" i="1"/>
  <c r="L10" i="1"/>
  <c r="L16" i="1" s="1"/>
  <c r="I10" i="1"/>
  <c r="I16" i="1" s="1"/>
  <c r="H10" i="1"/>
  <c r="C10" i="1"/>
  <c r="C14" i="1" s="1"/>
  <c r="L29" i="1" l="1"/>
  <c r="H16" i="1"/>
  <c r="C27" i="1"/>
  <c r="C25" i="1"/>
  <c r="N16" i="1"/>
  <c r="N29" i="1"/>
  <c r="N10" i="1"/>
  <c r="O10" i="1"/>
  <c r="O16" i="1" s="1"/>
  <c r="O31" i="1" s="1"/>
  <c r="C12" i="1"/>
  <c r="N23" i="1"/>
  <c r="O23" i="1"/>
  <c r="O29" i="1" s="1"/>
  <c r="I31" i="1" s="1"/>
</calcChain>
</file>

<file path=xl/sharedStrings.xml><?xml version="1.0" encoding="utf-8"?>
<sst xmlns="http://schemas.openxmlformats.org/spreadsheetml/2006/main" count="69" uniqueCount="27">
  <si>
    <t xml:space="preserve"> Rencontres par équipes </t>
  </si>
  <si>
    <t xml:space="preserve">PAYS DE LA LOIRE - CD 44 </t>
  </si>
  <si>
    <t>CH ED3</t>
  </si>
  <si>
    <t xml:space="preserve">Rencontre N° </t>
  </si>
  <si>
    <t>ALLER</t>
  </si>
  <si>
    <t>date</t>
  </si>
  <si>
    <t>CLUBS</t>
  </si>
  <si>
    <t>Type</t>
  </si>
  <si>
    <t>Bd</t>
  </si>
  <si>
    <t>Date</t>
  </si>
  <si>
    <t>Nom Prénom</t>
  </si>
  <si>
    <t>Pts</t>
  </si>
  <si>
    <t>Rep</t>
  </si>
  <si>
    <t>Sér</t>
  </si>
  <si>
    <t>Moy</t>
  </si>
  <si>
    <t>PM</t>
  </si>
  <si>
    <t>2m80 pc</t>
  </si>
  <si>
    <t>Licence</t>
  </si>
  <si>
    <t>Totaux (3m10)</t>
  </si>
  <si>
    <t>RETOUR</t>
  </si>
  <si>
    <t>Résultats de la Rencontre</t>
  </si>
  <si>
    <r>
      <t xml:space="preserve">Partie Libre </t>
    </r>
    <r>
      <rPr>
        <b/>
        <sz val="11"/>
        <color theme="1"/>
        <rFont val="Calibri"/>
        <family val="2"/>
        <scheme val="minor"/>
      </rPr>
      <t>R3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60</t>
    </r>
    <r>
      <rPr>
        <sz val="11"/>
        <color theme="1"/>
        <rFont val="Calibri"/>
        <family val="2"/>
        <scheme val="minor"/>
      </rPr>
      <t>pts 40rep</t>
    </r>
  </si>
  <si>
    <r>
      <t xml:space="preserve">Partie Libre </t>
    </r>
    <r>
      <rPr>
        <b/>
        <sz val="11"/>
        <color theme="1"/>
        <rFont val="Calibri"/>
        <family val="2"/>
        <scheme val="minor"/>
      </rPr>
      <t>R4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40</t>
    </r>
    <r>
      <rPr>
        <sz val="11"/>
        <color theme="1"/>
        <rFont val="Calibri"/>
        <family val="2"/>
        <scheme val="minor"/>
      </rPr>
      <t>pts 40rep</t>
    </r>
  </si>
  <si>
    <t>SAISON                     2023 - 2024</t>
  </si>
  <si>
    <t>CHAMPIONNAT DEPARTEMENTAL de LOIRE ATLANTIQUE - ED 3</t>
  </si>
  <si>
    <t>Equipe 1</t>
  </si>
  <si>
    <t>Equipe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</si>
</sst>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" xfId="0" applyBorder="1"/>
    <xf numFmtId="0" fontId="0" fillId="0" borderId="3" xfId="0" applyBorder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2" borderId="12" xfId="0" applyFont="1" applyFill="1" applyBorder="1" applyAlignment="1"/>
    <xf numFmtId="14" fontId="0" fillId="2" borderId="12" xfId="0" applyNumberFormat="1" applyFill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4" fontId="0" fillId="0" borderId="23" xfId="0" applyNumberFormat="1" applyBorder="1" applyAlignment="1">
      <alignment vertical="top" wrapText="1"/>
    </xf>
    <xf numFmtId="0" fontId="0" fillId="2" borderId="24" xfId="0" applyFill="1" applyBorder="1" applyAlignment="1">
      <alignment wrapText="1"/>
    </xf>
    <xf numFmtId="0" fontId="0" fillId="2" borderId="27" xfId="0" applyFill="1" applyBorder="1" applyAlignment="1">
      <alignment wrapText="1"/>
    </xf>
    <xf numFmtId="14" fontId="1" fillId="0" borderId="19" xfId="0" applyNumberFormat="1" applyFont="1" applyBorder="1" applyAlignment="1">
      <alignment horizontal="right" vertical="top" wrapText="1"/>
    </xf>
    <xf numFmtId="14" fontId="0" fillId="0" borderId="28" xfId="0" applyNumberFormat="1" applyBorder="1" applyAlignment="1">
      <alignment vertical="top"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1" fillId="0" borderId="12" xfId="0" applyFont="1" applyBorder="1" applyAlignment="1"/>
    <xf numFmtId="14" fontId="0" fillId="0" borderId="12" xfId="0" applyNumberFormat="1" applyBorder="1"/>
    <xf numFmtId="0" fontId="0" fillId="0" borderId="24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2" xfId="0" applyBorder="1" applyAlignment="1">
      <alignment wrapText="1"/>
    </xf>
    <xf numFmtId="0" fontId="1" fillId="0" borderId="0" xfId="0" applyFont="1"/>
    <xf numFmtId="0" fontId="5" fillId="0" borderId="12" xfId="0" applyFont="1" applyBorder="1" applyAlignment="1">
      <alignment horizontal="center"/>
    </xf>
    <xf numFmtId="0" fontId="0" fillId="0" borderId="29" xfId="0" applyFill="1" applyBorder="1" applyAlignment="1">
      <alignment wrapText="1"/>
    </xf>
    <xf numFmtId="0" fontId="0" fillId="0" borderId="32" xfId="0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righ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2" borderId="25" xfId="0" applyFill="1" applyBorder="1" applyAlignment="1">
      <alignment horizontal="right" vertical="center" wrapText="1"/>
    </xf>
    <xf numFmtId="0" fontId="0" fillId="0" borderId="26" xfId="0" applyBorder="1" applyAlignment="1">
      <alignment horizontal="right" vertical="center"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38100</xdr:rowOff>
    </xdr:from>
    <xdr:to>
      <xdr:col>1</xdr:col>
      <xdr:colOff>245398</xdr:colOff>
      <xdr:row>3</xdr:row>
      <xdr:rowOff>68580</xdr:rowOff>
    </xdr:to>
    <xdr:pic>
      <xdr:nvPicPr>
        <xdr:cNvPr id="2" name="Picture 1" descr="http://www.ffbsportif.com/mixte/image/logoffb2015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460" y="38100"/>
          <a:ext cx="917863" cy="621030"/>
        </a:xfrm>
        <a:prstGeom prst="rect">
          <a:avLst/>
        </a:prstGeom>
        <a:noFill/>
      </xdr:spPr>
    </xdr:pic>
    <xdr:clientData/>
  </xdr:twoCellAnchor>
  <xdr:twoCellAnchor>
    <xdr:from>
      <xdr:col>11</xdr:col>
      <xdr:colOff>209550</xdr:colOff>
      <xdr:row>0</xdr:row>
      <xdr:rowOff>0</xdr:rowOff>
    </xdr:from>
    <xdr:to>
      <xdr:col>14</xdr:col>
      <xdr:colOff>57150</xdr:colOff>
      <xdr:row>3</xdr:row>
      <xdr:rowOff>105965</xdr:rowOff>
    </xdr:to>
    <xdr:pic>
      <xdr:nvPicPr>
        <xdr:cNvPr id="1025" name="Image 1" descr="C:\Users\oparr\AppData\Local\Microsoft\Windows\INetCache\Content.Word\Logos CD44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15275" y="0"/>
          <a:ext cx="990600" cy="696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2"/>
  <sheetViews>
    <sheetView tabSelected="1" workbookViewId="0">
      <selection activeCell="G4" sqref="G4"/>
    </sheetView>
  </sheetViews>
  <sheetFormatPr defaultColWidth="10.90625" defaultRowHeight="14.5" x14ac:dyDescent="0.35"/>
  <cols>
    <col min="1" max="1" width="13.81640625" customWidth="1"/>
    <col min="2" max="2" width="8.1796875" customWidth="1"/>
    <col min="3" max="3" width="10.54296875" customWidth="1"/>
    <col min="4" max="4" width="22.7265625" customWidth="1"/>
    <col min="5" max="5" width="9" customWidth="1"/>
    <col min="6" max="9" width="5.7265625" customWidth="1"/>
    <col min="10" max="10" width="22.7265625" customWidth="1"/>
    <col min="11" max="15" width="5.7265625" customWidth="1"/>
  </cols>
  <sheetData>
    <row r="1" spans="1:17" ht="15" thickTop="1" x14ac:dyDescent="0.35">
      <c r="C1" s="37" t="s">
        <v>24</v>
      </c>
      <c r="D1" s="38"/>
      <c r="E1" s="39"/>
      <c r="J1" s="46" t="s">
        <v>23</v>
      </c>
    </row>
    <row r="2" spans="1:17" x14ac:dyDescent="0.35">
      <c r="C2" s="40"/>
      <c r="D2" s="41"/>
      <c r="E2" s="42"/>
      <c r="J2" s="47"/>
    </row>
    <row r="3" spans="1:17" ht="15" thickBot="1" x14ac:dyDescent="0.4">
      <c r="C3" s="43"/>
      <c r="D3" s="44"/>
      <c r="E3" s="45"/>
      <c r="J3" s="48"/>
    </row>
    <row r="4" spans="1:17" ht="15.5" thickTop="1" thickBot="1" x14ac:dyDescent="0.4"/>
    <row r="5" spans="1:17" ht="15.5" thickTop="1" thickBot="1" x14ac:dyDescent="0.4">
      <c r="A5" s="49" t="s">
        <v>0</v>
      </c>
      <c r="B5" s="50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</row>
    <row r="6" spans="1:17" ht="16.5" thickTop="1" thickBot="1" x14ac:dyDescent="0.4">
      <c r="A6" s="51" t="s">
        <v>1</v>
      </c>
      <c r="B6" s="52"/>
      <c r="C6" s="3" t="s">
        <v>2</v>
      </c>
      <c r="D6" s="4" t="s">
        <v>3</v>
      </c>
      <c r="E6" s="5"/>
      <c r="F6" s="53" t="s">
        <v>4</v>
      </c>
      <c r="G6" s="54"/>
      <c r="H6" s="53" t="s">
        <v>5</v>
      </c>
      <c r="I6" s="53"/>
      <c r="J6" s="6"/>
      <c r="K6" s="7"/>
      <c r="L6" s="7"/>
      <c r="M6" s="7"/>
      <c r="N6" s="7"/>
      <c r="O6" s="8"/>
    </row>
    <row r="7" spans="1:17" ht="15.5" thickTop="1" thickBot="1" x14ac:dyDescent="0.4">
      <c r="A7" s="9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</row>
    <row r="8" spans="1:17" ht="14.5" customHeight="1" thickTop="1" thickBot="1" x14ac:dyDescent="0.4">
      <c r="A8" s="10"/>
      <c r="B8" s="11"/>
      <c r="C8" s="12" t="s">
        <v>6</v>
      </c>
      <c r="D8" s="56" t="s">
        <v>25</v>
      </c>
      <c r="E8" s="57"/>
      <c r="F8" s="57"/>
      <c r="G8" s="57"/>
      <c r="H8" s="57"/>
      <c r="I8" s="58"/>
      <c r="J8" s="59" t="s">
        <v>26</v>
      </c>
      <c r="K8" s="57"/>
      <c r="L8" s="57"/>
      <c r="M8" s="57"/>
      <c r="N8" s="57"/>
      <c r="O8" s="58"/>
      <c r="P8" s="13"/>
      <c r="Q8" s="13"/>
    </row>
    <row r="9" spans="1:17" ht="15.5" thickTop="1" thickBot="1" x14ac:dyDescent="0.4">
      <c r="A9" s="14" t="s">
        <v>7</v>
      </c>
      <c r="B9" s="15" t="s">
        <v>8</v>
      </c>
      <c r="C9" s="15" t="s">
        <v>9</v>
      </c>
      <c r="D9" s="16" t="s">
        <v>10</v>
      </c>
      <c r="E9" s="17" t="s">
        <v>11</v>
      </c>
      <c r="F9" s="17" t="s">
        <v>12</v>
      </c>
      <c r="G9" s="17" t="s">
        <v>13</v>
      </c>
      <c r="H9" s="17" t="s">
        <v>14</v>
      </c>
      <c r="I9" s="18" t="s">
        <v>15</v>
      </c>
      <c r="J9" s="19" t="s">
        <v>10</v>
      </c>
      <c r="K9" s="17" t="s">
        <v>11</v>
      </c>
      <c r="L9" s="17" t="s">
        <v>12</v>
      </c>
      <c r="M9" s="17" t="s">
        <v>13</v>
      </c>
      <c r="N9" s="17" t="s">
        <v>14</v>
      </c>
      <c r="O9" s="18" t="s">
        <v>15</v>
      </c>
    </row>
    <row r="10" spans="1:17" ht="17.5" customHeight="1" thickTop="1" x14ac:dyDescent="0.35">
      <c r="A10" s="60" t="s">
        <v>21</v>
      </c>
      <c r="B10" s="62" t="s">
        <v>16</v>
      </c>
      <c r="C10" s="20">
        <f>J6</f>
        <v>0</v>
      </c>
      <c r="D10" s="21"/>
      <c r="E10" s="64"/>
      <c r="F10" s="64"/>
      <c r="G10" s="64"/>
      <c r="H10" s="55" t="e">
        <f>E10/F10</f>
        <v>#DIV/0!</v>
      </c>
      <c r="I10" s="65" t="str">
        <f>IF(AND(F10&gt;0,E10&gt;K10),2,IF(AND(F10&gt;0,E10=K10),1,IF(AND(F10&gt;0,E10&lt;K10),0,"")))</f>
        <v/>
      </c>
      <c r="J10" s="22"/>
      <c r="K10" s="64"/>
      <c r="L10" s="55">
        <f>F10</f>
        <v>0</v>
      </c>
      <c r="M10" s="64"/>
      <c r="N10" s="55" t="e">
        <f t="shared" ref="N10" si="0">K10/L10</f>
        <v>#DIV/0!</v>
      </c>
      <c r="O10" s="65" t="str">
        <f>IF(I10=2,0,IF(I10=1,1,IF(I10=0,2,"")))</f>
        <v/>
      </c>
    </row>
    <row r="11" spans="1:17" x14ac:dyDescent="0.35">
      <c r="A11" s="61"/>
      <c r="B11" s="63"/>
      <c r="C11" s="23" t="s">
        <v>17</v>
      </c>
      <c r="D11" s="21"/>
      <c r="E11" s="64"/>
      <c r="F11" s="64"/>
      <c r="G11" s="64"/>
      <c r="H11" s="55"/>
      <c r="I11" s="65"/>
      <c r="J11" s="22"/>
      <c r="K11" s="64"/>
      <c r="L11" s="55"/>
      <c r="M11" s="64"/>
      <c r="N11" s="55"/>
      <c r="O11" s="65"/>
    </row>
    <row r="12" spans="1:17" ht="14.5" customHeight="1" x14ac:dyDescent="0.35">
      <c r="A12" s="61" t="s">
        <v>22</v>
      </c>
      <c r="B12" s="63" t="s">
        <v>16</v>
      </c>
      <c r="C12" s="24">
        <f>C10</f>
        <v>0</v>
      </c>
      <c r="D12" s="21"/>
      <c r="E12" s="64"/>
      <c r="F12" s="64"/>
      <c r="G12" s="64"/>
      <c r="H12" s="55" t="e">
        <f t="shared" ref="H12" si="1">E12/F12</f>
        <v>#DIV/0!</v>
      </c>
      <c r="I12" s="65" t="str">
        <f t="shared" ref="I12" si="2">IF(AND(F12&gt;0,E12&gt;K12),2,IF(AND(F12&gt;0,E12=K12),1,IF(AND(F12&gt;0,E12&lt;K12),0,"")))</f>
        <v/>
      </c>
      <c r="J12" s="22"/>
      <c r="K12" s="64"/>
      <c r="L12" s="55">
        <f t="shared" ref="L12" si="3">F12</f>
        <v>0</v>
      </c>
      <c r="M12" s="64"/>
      <c r="N12" s="55" t="e">
        <f t="shared" ref="N12" si="4">K12/L12</f>
        <v>#DIV/0!</v>
      </c>
      <c r="O12" s="65" t="str">
        <f t="shared" ref="O12" si="5">IF(I12=2,0,IF(I12=1,1,IF(I12=0,2,"")))</f>
        <v/>
      </c>
    </row>
    <row r="13" spans="1:17" x14ac:dyDescent="0.35">
      <c r="A13" s="61"/>
      <c r="B13" s="63"/>
      <c r="C13" s="23" t="s">
        <v>17</v>
      </c>
      <c r="D13" s="21"/>
      <c r="E13" s="64"/>
      <c r="F13" s="64"/>
      <c r="G13" s="64"/>
      <c r="H13" s="55"/>
      <c r="I13" s="65"/>
      <c r="J13" s="22"/>
      <c r="K13" s="64"/>
      <c r="L13" s="55"/>
      <c r="M13" s="64"/>
      <c r="N13" s="55"/>
      <c r="O13" s="65"/>
    </row>
    <row r="14" spans="1:17" ht="14.5" customHeight="1" x14ac:dyDescent="0.35">
      <c r="A14" s="61" t="s">
        <v>22</v>
      </c>
      <c r="B14" s="63" t="s">
        <v>16</v>
      </c>
      <c r="C14" s="24">
        <f>C10</f>
        <v>0</v>
      </c>
      <c r="D14" s="21"/>
      <c r="E14" s="64"/>
      <c r="F14" s="64"/>
      <c r="G14" s="64"/>
      <c r="H14" s="55" t="e">
        <f t="shared" ref="H14" si="6">E14/F14</f>
        <v>#DIV/0!</v>
      </c>
      <c r="I14" s="65" t="str">
        <f t="shared" ref="I14" si="7">IF(AND(F14&gt;0,E14&gt;K14),2,IF(AND(F14&gt;0,E14=K14),1,IF(AND(F14&gt;0,E14&lt;K14),0,"")))</f>
        <v/>
      </c>
      <c r="J14" s="22"/>
      <c r="K14" s="64"/>
      <c r="L14" s="55">
        <f t="shared" ref="L14" si="8">F14</f>
        <v>0</v>
      </c>
      <c r="M14" s="64"/>
      <c r="N14" s="55" t="e">
        <f t="shared" ref="N14" si="9">K14/L14</f>
        <v>#DIV/0!</v>
      </c>
      <c r="O14" s="65" t="str">
        <f t="shared" ref="O14" si="10">IF(I14=2,0,IF(I14=1,1,IF(I14=0,2,"")))</f>
        <v/>
      </c>
    </row>
    <row r="15" spans="1:17" x14ac:dyDescent="0.35">
      <c r="A15" s="61"/>
      <c r="B15" s="63"/>
      <c r="C15" s="23" t="s">
        <v>17</v>
      </c>
      <c r="D15" s="21"/>
      <c r="E15" s="64"/>
      <c r="F15" s="64"/>
      <c r="G15" s="64"/>
      <c r="H15" s="55"/>
      <c r="I15" s="65"/>
      <c r="J15" s="22"/>
      <c r="K15" s="64"/>
      <c r="L15" s="55"/>
      <c r="M15" s="64"/>
      <c r="N15" s="55"/>
      <c r="O15" s="65"/>
    </row>
    <row r="16" spans="1:17" ht="14.5" customHeight="1" thickBot="1" x14ac:dyDescent="0.4">
      <c r="A16" s="66" t="s">
        <v>18</v>
      </c>
      <c r="B16" s="67"/>
      <c r="C16" s="68"/>
      <c r="D16" s="35"/>
      <c r="E16" s="25">
        <f>SUM(E10:E15)*0.8</f>
        <v>0</v>
      </c>
      <c r="F16" s="25">
        <f>SUM(F10:F15)</f>
        <v>0</v>
      </c>
      <c r="G16" s="25"/>
      <c r="H16" s="25" t="e">
        <f>E16/F16</f>
        <v>#DIV/0!</v>
      </c>
      <c r="I16" s="26">
        <f>SUM(I10:I15)</f>
        <v>0</v>
      </c>
      <c r="J16" s="36"/>
      <c r="K16" s="25">
        <f>SUM(K10:K15)*0.8</f>
        <v>0</v>
      </c>
      <c r="L16" s="25">
        <f>SUM(L10:L15)</f>
        <v>0</v>
      </c>
      <c r="M16" s="25"/>
      <c r="N16" s="25" t="e">
        <f>K16/L16</f>
        <v>#DIV/0!</v>
      </c>
      <c r="O16" s="26">
        <f>SUM(O10:O15)</f>
        <v>0</v>
      </c>
    </row>
    <row r="17" spans="1:15" ht="15.5" thickTop="1" thickBot="1" x14ac:dyDescent="0.4"/>
    <row r="18" spans="1:15" ht="15.5" thickTop="1" thickBot="1" x14ac:dyDescent="0.4">
      <c r="A18" s="49" t="s">
        <v>0</v>
      </c>
      <c r="B18" s="50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</row>
    <row r="19" spans="1:15" ht="16.5" thickTop="1" thickBot="1" x14ac:dyDescent="0.4">
      <c r="A19" s="51" t="s">
        <v>1</v>
      </c>
      <c r="B19" s="52"/>
      <c r="C19" s="3" t="s">
        <v>2</v>
      </c>
      <c r="D19" s="4" t="s">
        <v>3</v>
      </c>
      <c r="E19" s="27">
        <f>E6</f>
        <v>0</v>
      </c>
      <c r="F19" s="53" t="s">
        <v>19</v>
      </c>
      <c r="G19" s="54"/>
      <c r="H19" s="53" t="s">
        <v>5</v>
      </c>
      <c r="I19" s="53"/>
      <c r="J19" s="28">
        <f>J6</f>
        <v>0</v>
      </c>
      <c r="K19" s="7"/>
      <c r="L19" s="7"/>
      <c r="M19" s="7"/>
      <c r="N19" s="7"/>
      <c r="O19" s="8"/>
    </row>
    <row r="20" spans="1:15" ht="15.5" thickTop="1" thickBot="1" x14ac:dyDescent="0.4">
      <c r="A20" s="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1:15" ht="14.5" customHeight="1" thickTop="1" thickBot="1" x14ac:dyDescent="0.4">
      <c r="A21" s="10"/>
      <c r="B21" s="11"/>
      <c r="C21" s="12" t="s">
        <v>6</v>
      </c>
      <c r="D21" s="72" t="str">
        <f>J8</f>
        <v>Equipe 2</v>
      </c>
      <c r="E21" s="70"/>
      <c r="F21" s="70"/>
      <c r="G21" s="70"/>
      <c r="H21" s="70"/>
      <c r="I21" s="71"/>
      <c r="J21" s="69" t="str">
        <f>D8</f>
        <v>Equipe 1</v>
      </c>
      <c r="K21" s="70"/>
      <c r="L21" s="70"/>
      <c r="M21" s="70"/>
      <c r="N21" s="70"/>
      <c r="O21" s="71"/>
    </row>
    <row r="22" spans="1:15" ht="15.5" thickTop="1" thickBot="1" x14ac:dyDescent="0.4">
      <c r="A22" s="14" t="s">
        <v>7</v>
      </c>
      <c r="B22" s="15" t="s">
        <v>8</v>
      </c>
      <c r="C22" s="15" t="s">
        <v>9</v>
      </c>
      <c r="D22" s="16" t="s">
        <v>10</v>
      </c>
      <c r="E22" s="17" t="s">
        <v>11</v>
      </c>
      <c r="F22" s="17" t="s">
        <v>12</v>
      </c>
      <c r="G22" s="17" t="s">
        <v>13</v>
      </c>
      <c r="H22" s="17" t="s">
        <v>14</v>
      </c>
      <c r="I22" s="18" t="s">
        <v>15</v>
      </c>
      <c r="J22" s="19" t="s">
        <v>10</v>
      </c>
      <c r="K22" s="17" t="s">
        <v>11</v>
      </c>
      <c r="L22" s="17" t="s">
        <v>12</v>
      </c>
      <c r="M22" s="17" t="s">
        <v>13</v>
      </c>
      <c r="N22" s="17" t="s">
        <v>14</v>
      </c>
      <c r="O22" s="18" t="s">
        <v>15</v>
      </c>
    </row>
    <row r="23" spans="1:15" ht="15" customHeight="1" thickTop="1" x14ac:dyDescent="0.35">
      <c r="A23" s="60" t="s">
        <v>21</v>
      </c>
      <c r="B23" s="62" t="s">
        <v>16</v>
      </c>
      <c r="C23" s="20">
        <f>J19</f>
        <v>0</v>
      </c>
      <c r="D23" s="29">
        <f>J10</f>
        <v>0</v>
      </c>
      <c r="E23" s="64"/>
      <c r="F23" s="64"/>
      <c r="G23" s="64"/>
      <c r="H23" s="55" t="e">
        <f t="shared" ref="H23" si="11">E23/F23</f>
        <v>#DIV/0!</v>
      </c>
      <c r="I23" s="65" t="str">
        <f t="shared" ref="I23" si="12">IF(AND(F23&gt;0,E23&gt;K23),2,IF(AND(F23&gt;0,E23=K23),1,IF(AND(F23&gt;0,E23&lt;K23),0,"")))</f>
        <v/>
      </c>
      <c r="J23" s="30">
        <f>D10</f>
        <v>0</v>
      </c>
      <c r="K23" s="64"/>
      <c r="L23" s="55">
        <f t="shared" ref="L23:L25" si="13">F23</f>
        <v>0</v>
      </c>
      <c r="M23" s="64"/>
      <c r="N23" s="55" t="e">
        <f t="shared" ref="N23" si="14">K23/L23</f>
        <v>#DIV/0!</v>
      </c>
      <c r="O23" s="65" t="str">
        <f t="shared" ref="O23" si="15">IF(I23=2,0,IF(I23=1,1,IF(I23=0,2,"")))</f>
        <v/>
      </c>
    </row>
    <row r="24" spans="1:15" x14ac:dyDescent="0.35">
      <c r="A24" s="61"/>
      <c r="B24" s="63"/>
      <c r="C24" s="23" t="s">
        <v>17</v>
      </c>
      <c r="D24" s="29">
        <f>J11</f>
        <v>0</v>
      </c>
      <c r="E24" s="64"/>
      <c r="F24" s="64"/>
      <c r="G24" s="64"/>
      <c r="H24" s="55"/>
      <c r="I24" s="65"/>
      <c r="J24" s="30">
        <f t="shared" ref="J24:J28" si="16">D11</f>
        <v>0</v>
      </c>
      <c r="K24" s="64"/>
      <c r="L24" s="55"/>
      <c r="M24" s="64"/>
      <c r="N24" s="55"/>
      <c r="O24" s="65"/>
    </row>
    <row r="25" spans="1:15" ht="14.5" customHeight="1" x14ac:dyDescent="0.35">
      <c r="A25" s="61" t="s">
        <v>22</v>
      </c>
      <c r="B25" s="63" t="s">
        <v>16</v>
      </c>
      <c r="C25" s="24">
        <f>C23</f>
        <v>0</v>
      </c>
      <c r="D25" s="29">
        <f t="shared" ref="D25:D28" si="17">J12</f>
        <v>0</v>
      </c>
      <c r="E25" s="64"/>
      <c r="F25" s="64"/>
      <c r="G25" s="64"/>
      <c r="H25" s="55" t="e">
        <f t="shared" ref="H25" si="18">E25/F25</f>
        <v>#DIV/0!</v>
      </c>
      <c r="I25" s="65" t="str">
        <f t="shared" ref="I25" si="19">IF(AND(F25&gt;0,E25&gt;K25),2,IF(AND(F25&gt;0,E25=K25),1,IF(AND(F25&gt;0,E25&lt;K25),0,"")))</f>
        <v/>
      </c>
      <c r="J25" s="30">
        <f t="shared" si="16"/>
        <v>0</v>
      </c>
      <c r="K25" s="64"/>
      <c r="L25" s="55">
        <f t="shared" si="13"/>
        <v>0</v>
      </c>
      <c r="M25" s="64"/>
      <c r="N25" s="55" t="e">
        <f t="shared" ref="N25" si="20">K25/L25</f>
        <v>#DIV/0!</v>
      </c>
      <c r="O25" s="65" t="str">
        <f t="shared" ref="O25" si="21">IF(I25=2,0,IF(I25=1,1,IF(I25=0,2,"")))</f>
        <v/>
      </c>
    </row>
    <row r="26" spans="1:15" x14ac:dyDescent="0.35">
      <c r="A26" s="61"/>
      <c r="B26" s="63"/>
      <c r="C26" s="23" t="s">
        <v>17</v>
      </c>
      <c r="D26" s="29">
        <f t="shared" si="17"/>
        <v>0</v>
      </c>
      <c r="E26" s="64"/>
      <c r="F26" s="64"/>
      <c r="G26" s="64"/>
      <c r="H26" s="55"/>
      <c r="I26" s="65"/>
      <c r="J26" s="30">
        <f t="shared" si="16"/>
        <v>0</v>
      </c>
      <c r="K26" s="64"/>
      <c r="L26" s="55"/>
      <c r="M26" s="64"/>
      <c r="N26" s="55"/>
      <c r="O26" s="65"/>
    </row>
    <row r="27" spans="1:15" ht="14.5" customHeight="1" x14ac:dyDescent="0.35">
      <c r="A27" s="61" t="s">
        <v>22</v>
      </c>
      <c r="B27" s="63" t="s">
        <v>16</v>
      </c>
      <c r="C27" s="24">
        <f>C23</f>
        <v>0</v>
      </c>
      <c r="D27" s="29">
        <f t="shared" si="17"/>
        <v>0</v>
      </c>
      <c r="E27" s="64"/>
      <c r="F27" s="64"/>
      <c r="G27" s="64"/>
      <c r="H27" s="55" t="e">
        <f t="shared" ref="H27" si="22">E27/F27</f>
        <v>#DIV/0!</v>
      </c>
      <c r="I27" s="65" t="str">
        <f t="shared" ref="I27" si="23">IF(AND(F27&gt;0,E27&gt;K27),2,IF(AND(F27&gt;0,E27=K27),1,IF(AND(F27&gt;0,E27&lt;K27),0,"")))</f>
        <v/>
      </c>
      <c r="J27" s="30">
        <f t="shared" si="16"/>
        <v>0</v>
      </c>
      <c r="K27" s="64"/>
      <c r="L27" s="55">
        <f t="shared" ref="L27" si="24">F27</f>
        <v>0</v>
      </c>
      <c r="M27" s="64"/>
      <c r="N27" s="55" t="e">
        <f t="shared" ref="N27" si="25">K27/L27</f>
        <v>#DIV/0!</v>
      </c>
      <c r="O27" s="65" t="str">
        <f t="shared" ref="O27" si="26">IF(I27=2,0,IF(I27=1,1,IF(I27=0,2,"")))</f>
        <v/>
      </c>
    </row>
    <row r="28" spans="1:15" x14ac:dyDescent="0.35">
      <c r="A28" s="61"/>
      <c r="B28" s="63"/>
      <c r="C28" s="23" t="s">
        <v>17</v>
      </c>
      <c r="D28" s="29">
        <f t="shared" si="17"/>
        <v>0</v>
      </c>
      <c r="E28" s="64"/>
      <c r="F28" s="64"/>
      <c r="G28" s="64"/>
      <c r="H28" s="55"/>
      <c r="I28" s="65"/>
      <c r="J28" s="30">
        <f t="shared" si="16"/>
        <v>0</v>
      </c>
      <c r="K28" s="64"/>
      <c r="L28" s="55"/>
      <c r="M28" s="64"/>
      <c r="N28" s="55"/>
      <c r="O28" s="65"/>
    </row>
    <row r="29" spans="1:15" ht="14.5" customHeight="1" thickBot="1" x14ac:dyDescent="0.4">
      <c r="A29" s="66" t="s">
        <v>18</v>
      </c>
      <c r="B29" s="67"/>
      <c r="C29" s="68"/>
      <c r="D29" s="31"/>
      <c r="E29" s="25">
        <f>SUM(E23:E28)*0.8</f>
        <v>0</v>
      </c>
      <c r="F29" s="25">
        <f>SUM(F23:F28)</f>
        <v>0</v>
      </c>
      <c r="G29" s="25"/>
      <c r="H29" s="25" t="e">
        <f>E29/F29</f>
        <v>#DIV/0!</v>
      </c>
      <c r="I29" s="26">
        <f>SUM(I23:I28)</f>
        <v>0</v>
      </c>
      <c r="J29" s="32"/>
      <c r="K29" s="25">
        <f>SUM(K23:K28)*0.8</f>
        <v>0</v>
      </c>
      <c r="L29" s="25">
        <f>SUM(L23:L28)</f>
        <v>0</v>
      </c>
      <c r="M29" s="25"/>
      <c r="N29" s="25" t="e">
        <f>K29/L29</f>
        <v>#DIV/0!</v>
      </c>
      <c r="O29" s="26">
        <f>SUM(O23:O28)</f>
        <v>0</v>
      </c>
    </row>
    <row r="30" spans="1:15" ht="15.5" thickTop="1" thickBot="1" x14ac:dyDescent="0.4">
      <c r="I30" s="33"/>
    </row>
    <row r="31" spans="1:15" ht="19.5" thickTop="1" thickBot="1" x14ac:dyDescent="0.5">
      <c r="A31" s="73" t="s">
        <v>20</v>
      </c>
      <c r="B31" s="74"/>
      <c r="C31" s="74"/>
      <c r="D31" s="75" t="str">
        <f>D8</f>
        <v>Equipe 1</v>
      </c>
      <c r="E31" s="75"/>
      <c r="F31" s="75"/>
      <c r="G31" s="75"/>
      <c r="H31" s="75"/>
      <c r="I31" s="34">
        <f>I16+O29</f>
        <v>0</v>
      </c>
      <c r="J31" s="75" t="str">
        <f>J8</f>
        <v>Equipe 2</v>
      </c>
      <c r="K31" s="75"/>
      <c r="L31" s="75"/>
      <c r="M31" s="75"/>
      <c r="N31" s="75"/>
      <c r="O31" s="34">
        <f>O16+I29</f>
        <v>0</v>
      </c>
    </row>
    <row r="32" spans="1:15" ht="15" thickTop="1" x14ac:dyDescent="0.35"/>
  </sheetData>
  <mergeCells count="91">
    <mergeCell ref="N25:N26"/>
    <mergeCell ref="O25:O26"/>
    <mergeCell ref="O27:O28"/>
    <mergeCell ref="H25:H26"/>
    <mergeCell ref="I25:I26"/>
    <mergeCell ref="K25:K26"/>
    <mergeCell ref="L25:L26"/>
    <mergeCell ref="M25:M26"/>
    <mergeCell ref="A29:C29"/>
    <mergeCell ref="A31:C31"/>
    <mergeCell ref="D31:H31"/>
    <mergeCell ref="J31:N31"/>
    <mergeCell ref="H27:H28"/>
    <mergeCell ref="I27:I28"/>
    <mergeCell ref="K27:K28"/>
    <mergeCell ref="L27:L28"/>
    <mergeCell ref="M27:M28"/>
    <mergeCell ref="N27:N28"/>
    <mergeCell ref="A27:A28"/>
    <mergeCell ref="B27:B28"/>
    <mergeCell ref="E27:E28"/>
    <mergeCell ref="F27:F28"/>
    <mergeCell ref="G27:G28"/>
    <mergeCell ref="A25:A26"/>
    <mergeCell ref="B25:B26"/>
    <mergeCell ref="E25:E26"/>
    <mergeCell ref="F25:F26"/>
    <mergeCell ref="G25:G26"/>
    <mergeCell ref="J21:O21"/>
    <mergeCell ref="A23:A24"/>
    <mergeCell ref="B23:B24"/>
    <mergeCell ref="E23:E24"/>
    <mergeCell ref="F23:F24"/>
    <mergeCell ref="G23:G24"/>
    <mergeCell ref="H23:H24"/>
    <mergeCell ref="I23:I24"/>
    <mergeCell ref="K23:K24"/>
    <mergeCell ref="L23:L24"/>
    <mergeCell ref="D21:I21"/>
    <mergeCell ref="M23:M24"/>
    <mergeCell ref="N23:N24"/>
    <mergeCell ref="O23:O24"/>
    <mergeCell ref="A16:C16"/>
    <mergeCell ref="A18:B18"/>
    <mergeCell ref="A19:B19"/>
    <mergeCell ref="F19:G19"/>
    <mergeCell ref="H19:I19"/>
    <mergeCell ref="O14:O15"/>
    <mergeCell ref="A14:A15"/>
    <mergeCell ref="B14:B15"/>
    <mergeCell ref="E14:E15"/>
    <mergeCell ref="F14:F15"/>
    <mergeCell ref="G14:G15"/>
    <mergeCell ref="H14:H15"/>
    <mergeCell ref="I14:I15"/>
    <mergeCell ref="K14:K15"/>
    <mergeCell ref="L14:L15"/>
    <mergeCell ref="M14:M15"/>
    <mergeCell ref="N14:N15"/>
    <mergeCell ref="I12:I13"/>
    <mergeCell ref="K12:K13"/>
    <mergeCell ref="L12:L13"/>
    <mergeCell ref="M12:M13"/>
    <mergeCell ref="N12:N13"/>
    <mergeCell ref="O12:O13"/>
    <mergeCell ref="L10:L11"/>
    <mergeCell ref="M10:M11"/>
    <mergeCell ref="N10:N11"/>
    <mergeCell ref="O10:O11"/>
    <mergeCell ref="H12:H13"/>
    <mergeCell ref="D8:I8"/>
    <mergeCell ref="J8:O8"/>
    <mergeCell ref="A10:A11"/>
    <mergeCell ref="B10:B11"/>
    <mergeCell ref="E10:E11"/>
    <mergeCell ref="F10:F11"/>
    <mergeCell ref="G10:G11"/>
    <mergeCell ref="H10:H11"/>
    <mergeCell ref="I10:I11"/>
    <mergeCell ref="K10:K11"/>
    <mergeCell ref="A12:A13"/>
    <mergeCell ref="B12:B13"/>
    <mergeCell ref="E12:E13"/>
    <mergeCell ref="F12:F13"/>
    <mergeCell ref="G12:G13"/>
    <mergeCell ref="C1:E3"/>
    <mergeCell ref="J1:J3"/>
    <mergeCell ref="A5:B5"/>
    <mergeCell ref="A6:B6"/>
    <mergeCell ref="F6:G6"/>
    <mergeCell ref="H6:I6"/>
  </mergeCells>
  <pageMargins left="0.70866141732283472" right="0.70866141732283472" top="0.59055118110236227" bottom="0.74803149606299213" header="0.31496062992125984" footer="0.31496062992125984"/>
  <pageSetup paperSize="9" scale="94"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</dc:creator>
  <cp:lastModifiedBy>Charlélie Piau</cp:lastModifiedBy>
  <cp:lastPrinted>2023-09-19T15:01:53Z</cp:lastPrinted>
  <dcterms:created xsi:type="dcterms:W3CDTF">2021-10-31T14:17:24Z</dcterms:created>
  <dcterms:modified xsi:type="dcterms:W3CDTF">2024-09-30T13:49:07Z</dcterms:modified>
</cp:coreProperties>
</file>